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 showInkAnnotation="0" codeName="ThisWorkbook" defaultThemeVersion="124226"/>
  <bookViews>
    <workbookView xWindow="28680" yWindow="-120" windowWidth="25440" windowHeight="15990" tabRatio="500"/>
  </bookViews>
  <sheets>
    <sheet name="Digifestival 2025" sheetId="1" r:id="rId1"/>
    <sheet name="Feuil1" sheetId="3" state="hidden" r:id="rId2"/>
  </sheets>
  <definedNames>
    <definedName name="_xlnm._FilterDatabase" localSheetId="1" hidden="1">Feuil1!$B$2:$C$12</definedName>
    <definedName name="Betaalwijze">'Digifestival 2025'!$P$24:$P$26</definedName>
    <definedName name="Inzendwijze">'Digifestival 2025'!$P$18:$P$21</definedName>
    <definedName name="_xlnm.Print_Area" localSheetId="0">'Digifestival 2025'!$B$2:$V$57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B11" i="3"/>
  <c r="B10" i="3"/>
  <c r="B9" i="3"/>
  <c r="B8" i="3"/>
  <c r="B7" i="3"/>
  <c r="B6" i="3"/>
  <c r="B5" i="3"/>
  <c r="B4" i="3"/>
  <c r="B3" i="3"/>
  <c r="J8" i="3" l="1"/>
  <c r="C7" i="3"/>
  <c r="C5" i="3"/>
  <c r="J4" i="3"/>
  <c r="L8" i="3"/>
  <c r="F4" i="3"/>
  <c r="O36" i="1"/>
  <c r="N36" i="1"/>
  <c r="O34" i="1"/>
  <c r="N34" i="1"/>
  <c r="O32" i="1"/>
  <c r="R32" i="1" s="1"/>
  <c r="N32" i="1"/>
  <c r="O30" i="1"/>
  <c r="R30" i="1" s="1"/>
  <c r="N30" i="1"/>
  <c r="O28" i="1"/>
  <c r="R28" i="1" s="1"/>
  <c r="N28" i="1"/>
  <c r="O26" i="1"/>
  <c r="N26" i="1"/>
  <c r="O24" i="1"/>
  <c r="N24" i="1"/>
  <c r="O22" i="1"/>
  <c r="N22" i="1"/>
  <c r="O20" i="1"/>
  <c r="N20" i="1"/>
  <c r="O18" i="1"/>
  <c r="N18" i="1"/>
  <c r="R34" i="1" l="1"/>
  <c r="R26" i="1"/>
  <c r="R36" i="1"/>
  <c r="R24" i="1"/>
  <c r="R22" i="1"/>
  <c r="R20" i="1"/>
  <c r="G4" i="3"/>
  <c r="K4" i="3"/>
  <c r="L4" i="3"/>
  <c r="I4" i="3"/>
  <c r="H4" i="3"/>
  <c r="C3" i="3"/>
  <c r="I8" i="3"/>
  <c r="G8" i="3"/>
  <c r="K8" i="3"/>
  <c r="F8" i="3"/>
  <c r="E8" i="3"/>
  <c r="H8" i="3"/>
  <c r="G11" i="3"/>
  <c r="L11" i="3"/>
  <c r="J11" i="3"/>
  <c r="H11" i="3"/>
  <c r="F11" i="3"/>
  <c r="I11" i="3"/>
  <c r="K11" i="3"/>
  <c r="E11" i="3"/>
  <c r="K10" i="3"/>
  <c r="J10" i="3"/>
  <c r="F10" i="3"/>
  <c r="I10" i="3"/>
  <c r="L10" i="3"/>
  <c r="H10" i="3"/>
  <c r="G10" i="3"/>
  <c r="E10" i="3"/>
  <c r="E4" i="3"/>
  <c r="C9" i="3"/>
  <c r="K9" i="3"/>
  <c r="J9" i="3"/>
  <c r="F9" i="3"/>
  <c r="G9" i="3"/>
  <c r="L9" i="3"/>
  <c r="H9" i="3"/>
  <c r="I9" i="3"/>
  <c r="E9" i="3"/>
  <c r="L12" i="3"/>
  <c r="J12" i="3"/>
  <c r="H12" i="3"/>
  <c r="F12" i="3"/>
  <c r="G12" i="3"/>
  <c r="I12" i="3"/>
  <c r="K12" i="3"/>
  <c r="E12" i="3"/>
  <c r="J7" i="3"/>
  <c r="F7" i="3"/>
  <c r="G7" i="3"/>
  <c r="I7" i="3"/>
  <c r="H7" i="3"/>
  <c r="L7" i="3"/>
  <c r="E7" i="3"/>
  <c r="K7" i="3"/>
  <c r="F3" i="3"/>
  <c r="C12" i="3"/>
  <c r="J6" i="3"/>
  <c r="F6" i="3"/>
  <c r="K6" i="3"/>
  <c r="L6" i="3"/>
  <c r="H6" i="3"/>
  <c r="G6" i="3"/>
  <c r="I6" i="3"/>
  <c r="E6" i="3"/>
  <c r="J5" i="3"/>
  <c r="K5" i="3"/>
  <c r="H5" i="3"/>
  <c r="L5" i="3"/>
  <c r="E5" i="3"/>
  <c r="F5" i="3"/>
  <c r="G5" i="3"/>
  <c r="I5" i="3"/>
  <c r="H3" i="3"/>
  <c r="G3" i="3"/>
  <c r="I3" i="3"/>
  <c r="J3" i="3"/>
  <c r="R18" i="1"/>
  <c r="K3" i="3"/>
  <c r="L3" i="3"/>
  <c r="C6" i="3"/>
  <c r="C4" i="3"/>
  <c r="C8" i="3"/>
  <c r="C11" i="3"/>
  <c r="N37" i="1"/>
  <c r="D53" i="1" s="1"/>
  <c r="G53" i="1" s="1"/>
  <c r="K53" i="1" s="1"/>
  <c r="C10" i="3"/>
  <c r="E3" i="3"/>
</calcChain>
</file>

<file path=xl/comments1.xml><?xml version="1.0" encoding="utf-8"?>
<comments xmlns="http://schemas.openxmlformats.org/spreadsheetml/2006/main">
  <authors>
    <author>Vanhamme, Dominique</author>
  </authors>
  <commentList>
    <comment ref="D18" authorId="0">
      <text>
        <r>
          <rPr>
            <b/>
            <sz val="9"/>
            <color indexed="81"/>
            <rFont val="Tahoma"/>
            <family val="2"/>
          </rPr>
          <t xml:space="preserve">Tip:
</t>
        </r>
        <r>
          <rPr>
            <sz val="10"/>
            <color indexed="81"/>
            <rFont val="Arial"/>
            <family val="2"/>
          </rPr>
          <t>Titel moet beginnen met een K (thema kinderen)
of een V (thema vrij).
Zie reglement</t>
        </r>
      </text>
    </comment>
  </commentList>
</comments>
</file>

<file path=xl/sharedStrings.xml><?xml version="1.0" encoding="utf-8"?>
<sst xmlns="http://schemas.openxmlformats.org/spreadsheetml/2006/main" count="53" uniqueCount="48">
  <si>
    <t xml:space="preserve">DEELNEMER </t>
  </si>
  <si>
    <t xml:space="preserve">Voornaam - </t>
  </si>
  <si>
    <t xml:space="preserve">Club - </t>
  </si>
  <si>
    <t xml:space="preserve">E-mail - </t>
  </si>
  <si>
    <t xml:space="preserve">        Indien u in groep deelneemt, gelieve dan hieronder de coordinaten van uw wedstrijdverantwoordelijke te noteren</t>
  </si>
  <si>
    <t xml:space="preserve">                             AFREKENING DEELNEMER(S) individueel of per club</t>
  </si>
  <si>
    <t xml:space="preserve">Postcode - </t>
  </si>
  <si>
    <t xml:space="preserve"> </t>
  </si>
  <si>
    <t xml:space="preserve">Tel / gsm - </t>
  </si>
  <si>
    <t>Per reeks van 5 foto's = € 5,-   ( de reeksen mogen gemengd zijn, bv.  2 kinderen + 8 vrij = € 10,- )</t>
  </si>
  <si>
    <t xml:space="preserve">Postcode -  </t>
  </si>
  <si>
    <t xml:space="preserve">Tel / gsm -  </t>
  </si>
  <si>
    <t xml:space="preserve">Straat,  Nr - </t>
  </si>
  <si>
    <t xml:space="preserve">Naam -  </t>
  </si>
  <si>
    <t xml:space="preserve">Plaats -  </t>
  </si>
  <si>
    <t>Aantal foto's:</t>
  </si>
  <si>
    <t>Aantal reeksen:</t>
  </si>
  <si>
    <t>x   € 5    =</t>
  </si>
  <si>
    <t>Te betalen:</t>
  </si>
  <si>
    <t>€</t>
  </si>
  <si>
    <t>Thema</t>
  </si>
  <si>
    <t>Afrekening</t>
  </si>
  <si>
    <t>Als u als groep deelneemt, gelieve dan hieronder de coördinaten van uw verantwoordelijke te noteren</t>
  </si>
  <si>
    <t>Persoonlijk afleveren</t>
  </si>
  <si>
    <t>Internet</t>
  </si>
  <si>
    <t>Post</t>
  </si>
  <si>
    <t>Contant</t>
  </si>
  <si>
    <t>Overschrijving</t>
  </si>
  <si>
    <t>Vul dit Excel-bestand in    -    1 formulier per deelnemer</t>
  </si>
  <si>
    <t>Kies hier</t>
  </si>
  <si>
    <t xml:space="preserve">Nr / Bus - </t>
  </si>
  <si>
    <t xml:space="preserve">Straat - </t>
  </si>
  <si>
    <t xml:space="preserve">Woonplaats - </t>
  </si>
  <si>
    <t>www.wetransfer.com</t>
  </si>
  <si>
    <r>
      <t xml:space="preserve">    Betaalwijze:      -Storten op rekeningnr. : BE29 7512 0851 3664   -   BIC: AXABBE22    van OpenVizier </t>
    </r>
    <r>
      <rPr>
        <b/>
        <sz val="10"/>
        <color indexed="9"/>
        <rFont val="Arial"/>
        <family val="2"/>
      </rPr>
      <t>--</t>
    </r>
    <r>
      <rPr>
        <b/>
        <sz val="10"/>
        <rFont val="Arial"/>
        <family val="2"/>
      </rPr>
      <t xml:space="preserve">      </t>
    </r>
  </si>
  <si>
    <t xml:space="preserve">Inzendwijze:    -Via internet </t>
  </si>
  <si>
    <t>De vakken invullen indien van toepassing</t>
  </si>
  <si>
    <t>voornaam</t>
  </si>
  <si>
    <t>naam</t>
  </si>
  <si>
    <t>tel</t>
  </si>
  <si>
    <t>adress</t>
  </si>
  <si>
    <t>N°</t>
  </si>
  <si>
    <t>Postcode</t>
  </si>
  <si>
    <t>Gemeenten</t>
  </si>
  <si>
    <t>email</t>
  </si>
  <si>
    <r>
      <t xml:space="preserve">Titel:                   </t>
    </r>
    <r>
      <rPr>
        <u/>
        <sz val="12"/>
        <rFont val="Arial"/>
        <family val="2"/>
      </rPr>
      <t>voorbeeld: K-voornaam-naam-mijn foto.jpg</t>
    </r>
  </si>
  <si>
    <t>Digiwedstrijd 2025</t>
  </si>
  <si>
    <t>Inzenden tot 05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</si>
</sst>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Verdana"/>
      <family val="2"/>
    </font>
    <font>
      <b/>
      <sz val="7"/>
      <name val="Arial"/>
      <family val="2"/>
    </font>
    <font>
      <sz val="20"/>
      <name val="Arial Black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Verdana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Verdana"/>
      <family val="2"/>
    </font>
    <font>
      <u/>
      <sz val="11"/>
      <color theme="4" tint="-0.499984740745262"/>
      <name val="Verdana"/>
      <family val="2"/>
    </font>
    <font>
      <b/>
      <sz val="9"/>
      <color indexed="81"/>
      <name val="Tahoma"/>
      <family val="2"/>
    </font>
    <font>
      <sz val="10"/>
      <color indexed="8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/>
      <bottom style="thin">
        <color theme="7" tint="0.7999816888943144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/>
      <top style="thin">
        <color theme="7" tint="0.79998168889431442"/>
      </top>
      <bottom/>
      <diagonal/>
    </border>
    <border>
      <left/>
      <right style="thin">
        <color indexed="64"/>
      </right>
      <top style="thin">
        <color theme="7" tint="0.7999816888943144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5" xfId="0" applyBorder="1"/>
    <xf numFmtId="0" fontId="0" fillId="2" borderId="0" xfId="0" applyFill="1"/>
    <xf numFmtId="0" fontId="0" fillId="2" borderId="0" xfId="0" applyFill="1" applyProtection="1"/>
    <xf numFmtId="0" fontId="0" fillId="2" borderId="0" xfId="0" applyFill="1" applyAlignment="1"/>
    <xf numFmtId="0" fontId="5" fillId="2" borderId="0" xfId="0" applyFont="1" applyFill="1" applyAlignment="1">
      <alignment shrinkToFit="1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4" fillId="2" borderId="0" xfId="0" applyFont="1" applyFill="1"/>
    <xf numFmtId="0" fontId="8" fillId="2" borderId="0" xfId="0" applyFont="1" applyFill="1"/>
    <xf numFmtId="0" fontId="13" fillId="2" borderId="0" xfId="0" applyFont="1" applyFill="1"/>
    <xf numFmtId="0" fontId="15" fillId="2" borderId="0" xfId="0" applyFont="1" applyFill="1"/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Protection="1"/>
    <xf numFmtId="0" fontId="13" fillId="2" borderId="0" xfId="0" applyFont="1" applyFill="1" applyProtection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/>
    <xf numFmtId="0" fontId="1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Border="1" applyAlignment="1"/>
    <xf numFmtId="0" fontId="0" fillId="2" borderId="0" xfId="0" applyFill="1" applyBorder="1" applyProtection="1"/>
    <xf numFmtId="0" fontId="3" fillId="2" borderId="0" xfId="0" applyFont="1" applyFill="1" applyAlignment="1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0" fillId="2" borderId="0" xfId="0" applyFill="1" applyBorder="1"/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3" fillId="2" borderId="0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Protection="1"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/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/>
      <protection hidden="1"/>
    </xf>
    <xf numFmtId="0" fontId="15" fillId="2" borderId="0" xfId="0" applyFont="1" applyFill="1" applyBorder="1" applyProtection="1"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protection hidden="1"/>
    </xf>
    <xf numFmtId="0" fontId="8" fillId="2" borderId="0" xfId="0" applyNumberFormat="1" applyFont="1" applyFill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0" fillId="2" borderId="9" xfId="0" applyFill="1" applyBorder="1"/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 applyProtection="1"/>
    <xf numFmtId="0" fontId="6" fillId="2" borderId="0" xfId="0" applyFont="1" applyFill="1"/>
    <xf numFmtId="0" fontId="8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/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10" fillId="2" borderId="0" xfId="0" applyNumberFormat="1" applyFont="1" applyFill="1" applyBorder="1" applyAlignment="1"/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/>
    <xf numFmtId="0" fontId="0" fillId="2" borderId="0" xfId="0" applyFill="1" applyProtection="1">
      <protection hidden="1"/>
    </xf>
    <xf numFmtId="49" fontId="6" fillId="2" borderId="0" xfId="0" applyNumberFormat="1" applyFont="1" applyFill="1" applyAlignment="1" applyProtection="1">
      <alignment horizontal="right"/>
      <protection hidden="1"/>
    </xf>
    <xf numFmtId="49" fontId="6" fillId="2" borderId="0" xfId="0" applyNumberFormat="1" applyFont="1" applyFill="1" applyAlignment="1" applyProtection="1">
      <alignment horizontal="center"/>
      <protection hidden="1"/>
    </xf>
    <xf numFmtId="49" fontId="6" fillId="2" borderId="0" xfId="0" applyNumberFormat="1" applyFont="1" applyFill="1" applyProtection="1"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2" fontId="8" fillId="2" borderId="0" xfId="0" applyNumberFormat="1" applyFont="1" applyFill="1" applyBorder="1" applyAlignment="1" applyProtection="1">
      <alignment horizontal="center" vertical="center"/>
      <protection hidden="1"/>
    </xf>
    <xf numFmtId="49" fontId="8" fillId="2" borderId="0" xfId="0" applyNumberFormat="1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Protection="1">
      <protection hidden="1"/>
    </xf>
    <xf numFmtId="49" fontId="16" fillId="2" borderId="0" xfId="0" applyNumberFormat="1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49" fontId="6" fillId="2" borderId="0" xfId="0" applyNumberFormat="1" applyFont="1" applyFill="1" applyAlignment="1" applyProtection="1">
      <protection hidden="1"/>
    </xf>
    <xf numFmtId="0" fontId="13" fillId="2" borderId="0" xfId="0" applyFont="1" applyFill="1" applyAlignment="1" applyProtection="1">
      <protection hidden="1"/>
    </xf>
    <xf numFmtId="49" fontId="8" fillId="2" borderId="0" xfId="0" applyNumberFormat="1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20" fillId="2" borderId="0" xfId="1" applyFont="1" applyFill="1" applyAlignment="1" applyProtection="1">
      <alignment horizontal="left" vertical="center"/>
      <protection hidden="1"/>
    </xf>
    <xf numFmtId="0" fontId="13" fillId="2" borderId="0" xfId="0" applyFont="1" applyFill="1" applyBorder="1" applyProtection="1"/>
    <xf numFmtId="49" fontId="8" fillId="2" borderId="0" xfId="0" applyNumberFormat="1" applyFont="1" applyFill="1" applyAlignment="1" applyProtection="1">
      <alignment horizontal="right" vertical="center"/>
      <protection hidden="1"/>
    </xf>
    <xf numFmtId="49" fontId="8" fillId="2" borderId="0" xfId="0" applyNumberFormat="1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Alignment="1" applyProtection="1">
      <alignment horizontal="righ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19" fillId="2" borderId="2" xfId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Protection="1"/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3" xfId="0" applyNumberFormat="1" applyFont="1" applyFill="1" applyBorder="1" applyAlignment="1" applyProtection="1">
      <alignment horizontal="left" vertical="center"/>
      <protection locked="0"/>
    </xf>
    <xf numFmtId="49" fontId="8" fillId="2" borderId="4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center"/>
    </xf>
    <xf numFmtId="0" fontId="8" fillId="2" borderId="1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/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/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/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2" fontId="8" fillId="2" borderId="2" xfId="0" applyNumberFormat="1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0" fontId="15" fillId="2" borderId="4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  <protection hidden="1"/>
    </xf>
    <xf numFmtId="49" fontId="6" fillId="2" borderId="0" xfId="0" applyNumberFormat="1" applyFont="1" applyFill="1" applyAlignment="1" applyProtection="1">
      <alignment horizontal="center" vertical="center"/>
      <protection hidden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38100</xdr:rowOff>
    </xdr:from>
    <xdr:to>
      <xdr:col>5</xdr:col>
      <xdr:colOff>352425</xdr:colOff>
      <xdr:row>4</xdr:row>
      <xdr:rowOff>9525</xdr:rowOff>
    </xdr:to>
    <xdr:pic>
      <xdr:nvPicPr>
        <xdr:cNvPr id="1057" name="Afbeelding 1" descr="logo Open Vizier.kl..png">
          <a:extLst>
            <a:ext uri="{FF2B5EF4-FFF2-40B4-BE49-F238E27FC236}">
              <a16:creationId xmlns=""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1431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etransfer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0.59999389629810485"/>
    <pageSetUpPr fitToPage="1"/>
  </sheetPr>
  <dimension ref="A1:X1048576"/>
  <sheetViews>
    <sheetView tabSelected="1" zoomScale="80" zoomScaleNormal="80" workbookViewId="0">
      <selection activeCell="D8" sqref="D8:G8"/>
    </sheetView>
  </sheetViews>
  <sheetFormatPr baseColWidth="10" defaultColWidth="0" defaultRowHeight="12.75" zeroHeight="1" x14ac:dyDescent="0.2"/>
  <cols>
    <col min="1" max="1" width="0.875" style="2" customWidth="1"/>
    <col min="2" max="2" width="2" style="2" customWidth="1"/>
    <col min="3" max="3" width="10.875" style="2" customWidth="1"/>
    <col min="4" max="4" width="3.125" style="2" customWidth="1"/>
    <col min="5" max="5" width="8.75" style="2" customWidth="1"/>
    <col min="6" max="6" width="5.25" style="2" customWidth="1"/>
    <col min="7" max="7" width="8.75" style="2" customWidth="1"/>
    <col min="8" max="8" width="8.5" style="2" customWidth="1"/>
    <col min="9" max="9" width="5.5" style="2" customWidth="1"/>
    <col min="10" max="10" width="13.125" style="2" customWidth="1"/>
    <col min="11" max="11" width="0.875" style="2" customWidth="1"/>
    <col min="12" max="12" width="1.375" style="2" customWidth="1"/>
    <col min="13" max="13" width="2.375" style="2" customWidth="1"/>
    <col min="14" max="15" width="2.375" style="2" hidden="1" customWidth="1"/>
    <col min="16" max="16" width="14.75" style="2" hidden="1" customWidth="1"/>
    <col min="17" max="17" width="5.25" style="2" customWidth="1"/>
    <col min="18" max="18" width="2.875" style="2" customWidth="1"/>
    <col min="19" max="20" width="3.125" style="2" customWidth="1"/>
    <col min="21" max="21" width="5.5" style="2" customWidth="1"/>
    <col min="22" max="22" width="1.75" style="3" customWidth="1"/>
    <col min="23" max="16384" width="8.75" style="2" hidden="1"/>
  </cols>
  <sheetData>
    <row r="1" spans="2:23" ht="3" customHeight="1" x14ac:dyDescent="0.2"/>
    <row r="2" spans="2:23" ht="40.15" customHeight="1" x14ac:dyDescent="0.2">
      <c r="B2" s="108"/>
      <c r="C2" s="108"/>
      <c r="D2" s="108"/>
      <c r="E2" s="108"/>
      <c r="F2" s="108"/>
      <c r="G2" s="111" t="s">
        <v>46</v>
      </c>
      <c r="H2" s="111"/>
      <c r="I2" s="111"/>
      <c r="J2" s="111"/>
      <c r="K2" s="111"/>
      <c r="L2" s="111"/>
      <c r="M2" s="111"/>
      <c r="N2" s="112"/>
      <c r="O2" s="112"/>
      <c r="P2" s="112"/>
      <c r="Q2" s="112"/>
      <c r="R2" s="112"/>
      <c r="S2" s="112"/>
      <c r="T2" s="112"/>
      <c r="U2" s="112"/>
    </row>
    <row r="3" spans="2:23" ht="19.899999999999999" customHeight="1" x14ac:dyDescent="0.25">
      <c r="B3" s="108"/>
      <c r="C3" s="108"/>
      <c r="D3" s="108"/>
      <c r="E3" s="108"/>
      <c r="F3" s="108"/>
      <c r="G3" s="113" t="s">
        <v>47</v>
      </c>
      <c r="H3" s="113"/>
      <c r="I3" s="113"/>
      <c r="J3" s="113"/>
      <c r="K3" s="113"/>
      <c r="L3" s="113"/>
      <c r="M3" s="113"/>
      <c r="N3" s="114"/>
      <c r="O3" s="114"/>
      <c r="P3" s="114"/>
      <c r="Q3" s="114"/>
      <c r="R3" s="114"/>
      <c r="S3" s="114"/>
      <c r="T3" s="114"/>
      <c r="U3" s="114"/>
    </row>
    <row r="4" spans="2:23" ht="8.25" customHeight="1" x14ac:dyDescent="0.25">
      <c r="B4" s="108"/>
      <c r="C4" s="108"/>
      <c r="D4" s="108"/>
      <c r="E4" s="108"/>
      <c r="F4" s="108"/>
      <c r="G4" s="4"/>
      <c r="H4" s="5"/>
      <c r="I4" s="5"/>
      <c r="J4" s="5"/>
      <c r="K4" s="5"/>
      <c r="R4" s="103"/>
      <c r="S4" s="103"/>
      <c r="T4" s="103"/>
      <c r="U4" s="103"/>
    </row>
    <row r="5" spans="2:23" ht="19.899999999999999" customHeight="1" x14ac:dyDescent="0.2">
      <c r="B5" s="115" t="s">
        <v>28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2:23" ht="19.899999999999999" customHeight="1" x14ac:dyDescent="0.2">
      <c r="B6" s="116" t="s">
        <v>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2:23" ht="8.25" customHeight="1" x14ac:dyDescent="0.2">
      <c r="G7" s="6"/>
      <c r="H7" s="7"/>
      <c r="I7" s="7"/>
      <c r="J7" s="7"/>
      <c r="K7" s="7"/>
      <c r="L7" s="7"/>
      <c r="M7" s="7"/>
      <c r="N7" s="7"/>
      <c r="O7" s="7"/>
      <c r="P7" s="7"/>
      <c r="Q7" s="8"/>
    </row>
    <row r="8" spans="2:23" ht="19.899999999999999" customHeight="1" x14ac:dyDescent="0.2">
      <c r="B8" s="95" t="s">
        <v>1</v>
      </c>
      <c r="C8" s="96"/>
      <c r="D8" s="92"/>
      <c r="E8" s="93"/>
      <c r="F8" s="93"/>
      <c r="G8" s="94"/>
      <c r="H8" s="109" t="s">
        <v>13</v>
      </c>
      <c r="I8" s="110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4"/>
    </row>
    <row r="9" spans="2:23" ht="3" customHeight="1" x14ac:dyDescent="0.2">
      <c r="B9" s="9"/>
      <c r="C9" s="9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2"/>
      <c r="U9" s="12"/>
    </row>
    <row r="10" spans="2:23" ht="19.899999999999999" customHeight="1" x14ac:dyDescent="0.2">
      <c r="B10" s="95" t="s">
        <v>31</v>
      </c>
      <c r="C10" s="96"/>
      <c r="D10" s="92"/>
      <c r="E10" s="93"/>
      <c r="F10" s="93"/>
      <c r="G10" s="93"/>
      <c r="H10" s="94"/>
      <c r="I10" s="13"/>
      <c r="J10" s="102" t="s">
        <v>6</v>
      </c>
      <c r="K10" s="102"/>
      <c r="L10" s="92"/>
      <c r="M10" s="93"/>
      <c r="N10" s="93"/>
      <c r="O10" s="93"/>
      <c r="P10" s="93"/>
      <c r="Q10" s="93"/>
      <c r="R10" s="93"/>
      <c r="S10" s="93"/>
      <c r="T10" s="93"/>
      <c r="U10" s="94"/>
    </row>
    <row r="11" spans="2:23" ht="3" customHeight="1" x14ac:dyDescent="0.2">
      <c r="B11" s="9"/>
      <c r="C11" s="9"/>
      <c r="D11" s="10"/>
      <c r="E11" s="10"/>
      <c r="F11" s="10"/>
      <c r="G11" s="11"/>
      <c r="H11" s="11"/>
      <c r="I11" s="14"/>
      <c r="J11" s="15"/>
      <c r="K11" s="15"/>
      <c r="L11" s="11"/>
      <c r="M11" s="11"/>
      <c r="N11" s="11"/>
      <c r="O11" s="11"/>
      <c r="P11" s="11"/>
      <c r="Q11" s="11"/>
      <c r="R11" s="11"/>
      <c r="S11" s="11"/>
      <c r="T11" s="12"/>
      <c r="U11" s="12"/>
    </row>
    <row r="12" spans="2:23" s="3" customFormat="1" ht="19.899999999999999" customHeight="1" x14ac:dyDescent="0.2">
      <c r="B12" s="100" t="s">
        <v>30</v>
      </c>
      <c r="C12" s="101"/>
      <c r="D12" s="92"/>
      <c r="E12" s="93"/>
      <c r="F12" s="93"/>
      <c r="G12" s="93"/>
      <c r="H12" s="94"/>
      <c r="I12" s="13"/>
      <c r="J12" s="102" t="s">
        <v>32</v>
      </c>
      <c r="K12" s="102"/>
      <c r="L12" s="92"/>
      <c r="M12" s="93"/>
      <c r="N12" s="93"/>
      <c r="O12" s="93"/>
      <c r="P12" s="93"/>
      <c r="Q12" s="93"/>
      <c r="R12" s="93"/>
      <c r="S12" s="93"/>
      <c r="T12" s="93"/>
      <c r="U12" s="94"/>
    </row>
    <row r="13" spans="2:23" ht="3" customHeight="1" x14ac:dyDescent="0.2">
      <c r="B13" s="9"/>
      <c r="C13" s="9"/>
      <c r="D13" s="10"/>
      <c r="E13" s="10"/>
      <c r="F13" s="10"/>
      <c r="G13" s="11"/>
      <c r="H13" s="11"/>
      <c r="I13" s="15"/>
      <c r="J13" s="15"/>
      <c r="K13" s="15"/>
      <c r="L13" s="11"/>
      <c r="M13" s="11"/>
      <c r="N13" s="11"/>
      <c r="O13" s="11"/>
      <c r="P13" s="11"/>
      <c r="Q13" s="11"/>
      <c r="R13" s="11"/>
      <c r="S13" s="11"/>
      <c r="T13" s="12"/>
      <c r="U13" s="12"/>
    </row>
    <row r="14" spans="2:23" ht="19.899999999999999" customHeight="1" x14ac:dyDescent="0.2">
      <c r="B14" s="16"/>
      <c r="C14" s="17" t="s">
        <v>3</v>
      </c>
      <c r="D14" s="97"/>
      <c r="E14" s="93"/>
      <c r="F14" s="93"/>
      <c r="G14" s="93"/>
      <c r="H14" s="94"/>
      <c r="I14" s="13"/>
      <c r="J14" s="102" t="s">
        <v>8</v>
      </c>
      <c r="K14" s="104"/>
      <c r="L14" s="105"/>
      <c r="M14" s="106"/>
      <c r="N14" s="106"/>
      <c r="O14" s="106"/>
      <c r="P14" s="106"/>
      <c r="Q14" s="106"/>
      <c r="R14" s="106"/>
      <c r="S14" s="106"/>
      <c r="T14" s="106"/>
      <c r="U14" s="107"/>
    </row>
    <row r="15" spans="2:23" ht="4.9000000000000004" customHeight="1" x14ac:dyDescent="0.2">
      <c r="B15" s="10"/>
      <c r="C15" s="9"/>
      <c r="D15" s="9"/>
      <c r="E15" s="9"/>
      <c r="F15" s="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2:23" ht="19.899999999999999" customHeight="1" x14ac:dyDescent="0.2">
      <c r="C16" s="17"/>
      <c r="D16" s="19" t="s">
        <v>45</v>
      </c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2"/>
      <c r="R16" s="113" t="s">
        <v>20</v>
      </c>
      <c r="S16" s="113"/>
      <c r="T16" s="113"/>
      <c r="U16" s="113"/>
      <c r="V16" s="23"/>
      <c r="W16" s="12" t="s">
        <v>7</v>
      </c>
    </row>
    <row r="17" spans="3:24" ht="4.9000000000000004" customHeight="1" x14ac:dyDescent="0.2">
      <c r="C17" s="17"/>
      <c r="D17" s="18"/>
      <c r="E17" s="18"/>
      <c r="F17" s="18"/>
      <c r="G17" s="18"/>
      <c r="H17" s="18"/>
      <c r="I17" s="24"/>
      <c r="J17" s="24"/>
      <c r="K17" s="24"/>
      <c r="L17" s="25"/>
      <c r="M17" s="25"/>
      <c r="N17" s="25"/>
      <c r="O17" s="25"/>
      <c r="P17" s="25"/>
      <c r="Q17" s="25"/>
      <c r="R17" s="26"/>
      <c r="S17" s="27"/>
      <c r="T17" s="28"/>
      <c r="U17" s="28"/>
      <c r="V17" s="23"/>
    </row>
    <row r="18" spans="3:24" ht="19.899999999999999" customHeight="1" x14ac:dyDescent="0.2">
      <c r="C18" s="17">
        <v>1</v>
      </c>
      <c r="D18" s="92"/>
      <c r="E18" s="118"/>
      <c r="F18" s="118"/>
      <c r="G18" s="118"/>
      <c r="H18" s="118"/>
      <c r="I18" s="118"/>
      <c r="J18" s="118"/>
      <c r="K18" s="118"/>
      <c r="L18" s="118"/>
      <c r="M18" s="119"/>
      <c r="N18" s="29" t="str">
        <f>IF(D18&gt;0,"1","0")</f>
        <v>0</v>
      </c>
      <c r="O18" s="30" t="str">
        <f>LEFT(D18,1)</f>
        <v/>
      </c>
      <c r="P18" s="30" t="s">
        <v>29</v>
      </c>
      <c r="Q18" s="31"/>
      <c r="R18" s="120" t="str">
        <f>IF(O18="K","Kinderen",IF(O18="V","Vrij",IF(N18="1","Onbekend"," ")))</f>
        <v xml:space="preserve"> </v>
      </c>
      <c r="S18" s="121"/>
      <c r="T18" s="121"/>
      <c r="U18" s="122"/>
      <c r="V18" s="23"/>
    </row>
    <row r="19" spans="3:24" ht="4.9000000000000004" customHeight="1" x14ac:dyDescent="0.2">
      <c r="C19" s="17"/>
      <c r="D19" s="32"/>
      <c r="E19" s="32"/>
      <c r="F19" s="32"/>
      <c r="G19" s="32"/>
      <c r="H19" s="32"/>
      <c r="I19" s="33"/>
      <c r="J19" s="32"/>
      <c r="K19" s="33"/>
      <c r="L19" s="32"/>
      <c r="M19" s="32"/>
      <c r="N19" s="30"/>
      <c r="O19" s="34"/>
      <c r="P19" s="34" t="s">
        <v>24</v>
      </c>
      <c r="Q19" s="35"/>
      <c r="R19" s="36"/>
      <c r="S19" s="37"/>
      <c r="T19" s="38"/>
      <c r="U19" s="38"/>
      <c r="V19" s="23"/>
    </row>
    <row r="20" spans="3:24" ht="19.899999999999999" customHeight="1" x14ac:dyDescent="0.2">
      <c r="C20" s="17">
        <v>2</v>
      </c>
      <c r="D20" s="92"/>
      <c r="E20" s="118"/>
      <c r="F20" s="118"/>
      <c r="G20" s="118"/>
      <c r="H20" s="118"/>
      <c r="I20" s="118"/>
      <c r="J20" s="118"/>
      <c r="K20" s="118"/>
      <c r="L20" s="118"/>
      <c r="M20" s="119"/>
      <c r="N20" s="29" t="str">
        <f>IF(D20&gt;0,"1","0")</f>
        <v>0</v>
      </c>
      <c r="O20" s="30" t="str">
        <f>LEFT(D20,1)</f>
        <v/>
      </c>
      <c r="P20" s="30" t="s">
        <v>25</v>
      </c>
      <c r="Q20" s="31"/>
      <c r="R20" s="120" t="str">
        <f>IF(O20="K","Kinderen",IF(O20="V","Vrij",IF(N20="1","Onbekend"," ")))</f>
        <v xml:space="preserve"> </v>
      </c>
      <c r="S20" s="121"/>
      <c r="T20" s="121"/>
      <c r="U20" s="122"/>
      <c r="V20" s="23"/>
    </row>
    <row r="21" spans="3:24" ht="4.9000000000000004" customHeight="1" x14ac:dyDescent="0.2">
      <c r="C21" s="17"/>
      <c r="D21" s="32"/>
      <c r="E21" s="32"/>
      <c r="F21" s="32"/>
      <c r="G21" s="32"/>
      <c r="H21" s="32"/>
      <c r="I21" s="33"/>
      <c r="J21" s="32"/>
      <c r="K21" s="33"/>
      <c r="L21" s="32"/>
      <c r="M21" s="32"/>
      <c r="N21" s="30"/>
      <c r="O21" s="34"/>
      <c r="P21" s="34" t="s">
        <v>23</v>
      </c>
      <c r="Q21" s="35"/>
      <c r="R21" s="36"/>
      <c r="S21" s="37"/>
      <c r="T21" s="38"/>
      <c r="U21" s="38"/>
      <c r="V21" s="23"/>
      <c r="W21" s="39"/>
    </row>
    <row r="22" spans="3:24" ht="19.899999999999999" customHeight="1" x14ac:dyDescent="0.2">
      <c r="C22" s="17">
        <v>3</v>
      </c>
      <c r="D22" s="92"/>
      <c r="E22" s="118"/>
      <c r="F22" s="118"/>
      <c r="G22" s="118"/>
      <c r="H22" s="118"/>
      <c r="I22" s="118"/>
      <c r="J22" s="118"/>
      <c r="K22" s="118"/>
      <c r="L22" s="118"/>
      <c r="M22" s="119"/>
      <c r="N22" s="29" t="str">
        <f>IF(D22&gt;0,"1","0")</f>
        <v>0</v>
      </c>
      <c r="O22" s="30" t="str">
        <f>LEFT(D22,1)</f>
        <v/>
      </c>
      <c r="P22" s="30"/>
      <c r="Q22" s="31"/>
      <c r="R22" s="120" t="str">
        <f>IF(O22="K","Kinderen",IF(O22="V","Vrij",IF(N22="1","Onbekend"," ")))</f>
        <v xml:space="preserve"> </v>
      </c>
      <c r="S22" s="121"/>
      <c r="T22" s="121"/>
      <c r="U22" s="122"/>
      <c r="V22" s="23"/>
    </row>
    <row r="23" spans="3:24" ht="4.9000000000000004" customHeight="1" x14ac:dyDescent="0.2">
      <c r="C23" s="17"/>
      <c r="D23" s="32"/>
      <c r="E23" s="32"/>
      <c r="F23" s="32"/>
      <c r="G23" s="32"/>
      <c r="H23" s="32"/>
      <c r="I23" s="33"/>
      <c r="J23" s="40"/>
      <c r="K23" s="41"/>
      <c r="L23" s="40"/>
      <c r="M23" s="40"/>
      <c r="N23" s="30"/>
      <c r="O23" s="34"/>
      <c r="P23" s="34"/>
      <c r="Q23" s="42"/>
      <c r="R23" s="36"/>
      <c r="S23" s="37"/>
      <c r="T23" s="38"/>
      <c r="U23" s="38"/>
      <c r="V23" s="23"/>
    </row>
    <row r="24" spans="3:24" ht="19.899999999999999" customHeight="1" x14ac:dyDescent="0.2">
      <c r="C24" s="17">
        <v>4</v>
      </c>
      <c r="D24" s="92"/>
      <c r="E24" s="118"/>
      <c r="F24" s="118"/>
      <c r="G24" s="118"/>
      <c r="H24" s="118"/>
      <c r="I24" s="118"/>
      <c r="J24" s="118"/>
      <c r="K24" s="118"/>
      <c r="L24" s="118"/>
      <c r="M24" s="119"/>
      <c r="N24" s="29" t="str">
        <f>IF(D24&gt;0,"1","0")</f>
        <v>0</v>
      </c>
      <c r="O24" s="30" t="str">
        <f>LEFT(D24,1)</f>
        <v/>
      </c>
      <c r="P24" s="30" t="s">
        <v>29</v>
      </c>
      <c r="Q24" s="31"/>
      <c r="R24" s="120" t="str">
        <f>IF(O24="K","Kinderen",IF(O24="V","Vrij",IF(N24="1","Onbekend"," ")))</f>
        <v xml:space="preserve"> </v>
      </c>
      <c r="S24" s="121"/>
      <c r="T24" s="121"/>
      <c r="U24" s="122"/>
      <c r="V24" s="23"/>
    </row>
    <row r="25" spans="3:24" s="3" customFormat="1" ht="4.9000000000000004" customHeight="1" x14ac:dyDescent="0.2">
      <c r="C25" s="43"/>
      <c r="D25" s="44"/>
      <c r="E25" s="44"/>
      <c r="F25" s="44"/>
      <c r="G25" s="44"/>
      <c r="H25" s="45"/>
      <c r="I25" s="46"/>
      <c r="J25" s="44"/>
      <c r="K25" s="44"/>
      <c r="L25" s="44"/>
      <c r="M25" s="44"/>
      <c r="N25" s="47"/>
      <c r="O25" s="48"/>
      <c r="P25" s="49" t="s">
        <v>26</v>
      </c>
      <c r="Q25" s="50"/>
      <c r="R25" s="51"/>
      <c r="S25" s="52"/>
      <c r="T25" s="31"/>
      <c r="U25" s="31"/>
      <c r="V25" s="23"/>
    </row>
    <row r="26" spans="3:24" ht="19.899999999999999" customHeight="1" x14ac:dyDescent="0.2">
      <c r="C26" s="17">
        <v>5</v>
      </c>
      <c r="D26" s="92"/>
      <c r="E26" s="118"/>
      <c r="F26" s="118"/>
      <c r="G26" s="118"/>
      <c r="H26" s="118"/>
      <c r="I26" s="118"/>
      <c r="J26" s="118"/>
      <c r="K26" s="118"/>
      <c r="L26" s="118"/>
      <c r="M26" s="119"/>
      <c r="N26" s="29" t="str">
        <f>IF(D26&gt;0,"1","0")</f>
        <v>0</v>
      </c>
      <c r="O26" s="30" t="str">
        <f>LEFT(D26,1)</f>
        <v/>
      </c>
      <c r="P26" s="30" t="s">
        <v>27</v>
      </c>
      <c r="Q26" s="31"/>
      <c r="R26" s="120" t="str">
        <f>IF(O26="K","Kinderen",IF(O26="V","Vrij",IF(N26="1","Onbekend"," ")))</f>
        <v xml:space="preserve"> </v>
      </c>
      <c r="S26" s="121"/>
      <c r="T26" s="121"/>
      <c r="U26" s="122"/>
      <c r="V26" s="23"/>
    </row>
    <row r="27" spans="3:24" s="3" customFormat="1" ht="4.9000000000000004" customHeight="1" x14ac:dyDescent="0.2">
      <c r="C27" s="43"/>
      <c r="D27" s="44"/>
      <c r="E27" s="44"/>
      <c r="F27" s="44"/>
      <c r="G27" s="44"/>
      <c r="H27" s="45"/>
      <c r="I27" s="53"/>
      <c r="J27" s="44"/>
      <c r="K27" s="44"/>
      <c r="L27" s="44"/>
      <c r="M27" s="44"/>
      <c r="N27" s="47"/>
      <c r="O27" s="54"/>
      <c r="P27" s="55"/>
      <c r="Q27" s="50"/>
      <c r="R27" s="51"/>
      <c r="S27" s="31"/>
      <c r="T27" s="31"/>
      <c r="U27" s="31"/>
      <c r="V27" s="23"/>
    </row>
    <row r="28" spans="3:24" ht="19.899999999999999" customHeight="1" x14ac:dyDescent="0.2">
      <c r="C28" s="17">
        <v>6</v>
      </c>
      <c r="D28" s="92"/>
      <c r="E28" s="118"/>
      <c r="F28" s="118"/>
      <c r="G28" s="118"/>
      <c r="H28" s="118"/>
      <c r="I28" s="118"/>
      <c r="J28" s="118"/>
      <c r="K28" s="118"/>
      <c r="L28" s="118"/>
      <c r="M28" s="119"/>
      <c r="N28" s="29" t="str">
        <f>IF(D28&gt;0,"1","0")</f>
        <v>0</v>
      </c>
      <c r="O28" s="30" t="str">
        <f>LEFT(D28,1)</f>
        <v/>
      </c>
      <c r="P28" s="30"/>
      <c r="Q28" s="31"/>
      <c r="R28" s="120" t="str">
        <f>IF(O28="K","Kinderen",IF(O28="V","Vrij",IF(N28="1","Onbekend"," ")))</f>
        <v xml:space="preserve"> </v>
      </c>
      <c r="S28" s="121"/>
      <c r="T28" s="121"/>
      <c r="U28" s="122"/>
      <c r="V28" s="23"/>
    </row>
    <row r="29" spans="3:24" s="3" customFormat="1" ht="3" customHeight="1" x14ac:dyDescent="0.2">
      <c r="C29" s="43"/>
      <c r="D29" s="44"/>
      <c r="E29" s="44"/>
      <c r="F29" s="44"/>
      <c r="G29" s="44"/>
      <c r="H29" s="45"/>
      <c r="I29" s="56"/>
      <c r="J29" s="44"/>
      <c r="K29" s="44"/>
      <c r="L29" s="44"/>
      <c r="M29" s="44"/>
      <c r="N29" s="47"/>
      <c r="O29" s="57"/>
      <c r="P29" s="55"/>
      <c r="Q29" s="50"/>
      <c r="R29" s="58"/>
      <c r="S29" s="31"/>
      <c r="T29" s="31"/>
      <c r="U29" s="31"/>
      <c r="V29" s="23"/>
    </row>
    <row r="30" spans="3:24" ht="19.899999999999999" customHeight="1" x14ac:dyDescent="0.2">
      <c r="C30" s="17">
        <v>7</v>
      </c>
      <c r="D30" s="92"/>
      <c r="E30" s="118"/>
      <c r="F30" s="118"/>
      <c r="G30" s="118"/>
      <c r="H30" s="118"/>
      <c r="I30" s="118"/>
      <c r="J30" s="118"/>
      <c r="K30" s="118"/>
      <c r="L30" s="118"/>
      <c r="M30" s="119"/>
      <c r="N30" s="29" t="str">
        <f>IF(D30&gt;0,"1","0")</f>
        <v>0</v>
      </c>
      <c r="O30" s="30" t="str">
        <f>LEFT(D30,1)</f>
        <v/>
      </c>
      <c r="P30" s="30"/>
      <c r="Q30" s="31"/>
      <c r="R30" s="120" t="str">
        <f>IF(O30="K","Kinderen",IF(O30="V","Vrij",IF(N30="1","Onbekend"," ")))</f>
        <v xml:space="preserve"> </v>
      </c>
      <c r="S30" s="121"/>
      <c r="T30" s="121"/>
      <c r="U30" s="122"/>
      <c r="V30" s="23"/>
      <c r="W30" s="39"/>
    </row>
    <row r="31" spans="3:24" s="3" customFormat="1" ht="3" customHeight="1" x14ac:dyDescent="0.2">
      <c r="C31" s="43"/>
      <c r="D31" s="44"/>
      <c r="E31" s="44"/>
      <c r="F31" s="44"/>
      <c r="G31" s="44"/>
      <c r="H31" s="45"/>
      <c r="I31" s="53"/>
      <c r="J31" s="44"/>
      <c r="K31" s="44"/>
      <c r="L31" s="44"/>
      <c r="M31" s="44"/>
      <c r="N31" s="47"/>
      <c r="O31" s="55"/>
      <c r="P31" s="55"/>
      <c r="Q31" s="50"/>
      <c r="R31" s="58"/>
      <c r="S31" s="31"/>
      <c r="T31" s="31"/>
      <c r="U31" s="31"/>
      <c r="V31" s="23"/>
    </row>
    <row r="32" spans="3:24" ht="19.899999999999999" customHeight="1" x14ac:dyDescent="0.2">
      <c r="C32" s="17">
        <v>8</v>
      </c>
      <c r="D32" s="92"/>
      <c r="E32" s="118"/>
      <c r="F32" s="118"/>
      <c r="G32" s="118"/>
      <c r="H32" s="118"/>
      <c r="I32" s="118"/>
      <c r="J32" s="118"/>
      <c r="K32" s="118"/>
      <c r="L32" s="118"/>
      <c r="M32" s="119"/>
      <c r="N32" s="29" t="str">
        <f>IF(D32&gt;0,"1","0")</f>
        <v>0</v>
      </c>
      <c r="O32" s="30" t="str">
        <f>LEFT(D32,1)</f>
        <v/>
      </c>
      <c r="P32" s="30"/>
      <c r="Q32" s="31"/>
      <c r="R32" s="120" t="str">
        <f>IF(O32="K","Kinderen",IF(O32="V","Vrij",IF(N32="1","Onbekend"," ")))</f>
        <v xml:space="preserve"> </v>
      </c>
      <c r="S32" s="121"/>
      <c r="T32" s="121"/>
      <c r="U32" s="122"/>
      <c r="V32" s="23"/>
      <c r="X32" s="28"/>
    </row>
    <row r="33" spans="2:24" s="3" customFormat="1" ht="3" customHeight="1" x14ac:dyDescent="0.2">
      <c r="C33" s="43"/>
      <c r="D33" s="44"/>
      <c r="E33" s="44"/>
      <c r="F33" s="44"/>
      <c r="G33" s="44"/>
      <c r="H33" s="45"/>
      <c r="I33" s="53"/>
      <c r="J33" s="44"/>
      <c r="K33" s="44"/>
      <c r="L33" s="44"/>
      <c r="M33" s="44"/>
      <c r="N33" s="47"/>
      <c r="O33" s="55"/>
      <c r="P33" s="55"/>
      <c r="Q33" s="50"/>
      <c r="R33" s="58"/>
      <c r="S33" s="31"/>
      <c r="T33" s="31"/>
      <c r="U33" s="31"/>
      <c r="V33" s="23"/>
    </row>
    <row r="34" spans="2:24" ht="19.899999999999999" customHeight="1" x14ac:dyDescent="0.2">
      <c r="C34" s="17">
        <v>9</v>
      </c>
      <c r="D34" s="92"/>
      <c r="E34" s="118"/>
      <c r="F34" s="118"/>
      <c r="G34" s="118"/>
      <c r="H34" s="118"/>
      <c r="I34" s="118"/>
      <c r="J34" s="118"/>
      <c r="K34" s="118"/>
      <c r="L34" s="118"/>
      <c r="M34" s="119"/>
      <c r="N34" s="29" t="str">
        <f>IF(D34&gt;0,"1","0")</f>
        <v>0</v>
      </c>
      <c r="O34" s="30" t="str">
        <f>LEFT(D34,1)</f>
        <v/>
      </c>
      <c r="P34" s="30"/>
      <c r="Q34" s="31"/>
      <c r="R34" s="120" t="str">
        <f>IF(O34="K","Kinderen",IF(O34="V","Vrij",IF(N34="1","Onbekend"," ")))</f>
        <v xml:space="preserve"> </v>
      </c>
      <c r="S34" s="121"/>
      <c r="T34" s="121"/>
      <c r="U34" s="122"/>
      <c r="V34" s="23"/>
    </row>
    <row r="35" spans="2:24" s="3" customFormat="1" ht="3" customHeight="1" x14ac:dyDescent="0.2">
      <c r="C35" s="43"/>
      <c r="D35" s="44"/>
      <c r="E35" s="44"/>
      <c r="F35" s="44"/>
      <c r="G35" s="44"/>
      <c r="H35" s="45"/>
      <c r="I35" s="53"/>
      <c r="J35" s="44"/>
      <c r="K35" s="44"/>
      <c r="L35" s="44"/>
      <c r="M35" s="44"/>
      <c r="N35" s="47"/>
      <c r="O35" s="55"/>
      <c r="P35" s="55"/>
      <c r="Q35" s="50"/>
      <c r="R35" s="58"/>
      <c r="S35" s="31"/>
      <c r="T35" s="31"/>
      <c r="U35" s="31"/>
      <c r="V35" s="23"/>
    </row>
    <row r="36" spans="2:24" ht="19.899999999999999" customHeight="1" x14ac:dyDescent="0.2">
      <c r="C36" s="59">
        <v>10</v>
      </c>
      <c r="D36" s="92"/>
      <c r="E36" s="118"/>
      <c r="F36" s="118"/>
      <c r="G36" s="118"/>
      <c r="H36" s="118"/>
      <c r="I36" s="118"/>
      <c r="J36" s="118"/>
      <c r="K36" s="118"/>
      <c r="L36" s="118"/>
      <c r="M36" s="119"/>
      <c r="N36" s="29" t="str">
        <f>IF(D36&gt;0,"1","0")</f>
        <v>0</v>
      </c>
      <c r="O36" s="30" t="str">
        <f>LEFT(D36,1)</f>
        <v/>
      </c>
      <c r="P36" s="30"/>
      <c r="Q36" s="31"/>
      <c r="R36" s="120" t="str">
        <f>IF(O36="K","Kinderen",IF(O36="V","Vrij",IF(N36="1","Onbekend"," ")))</f>
        <v xml:space="preserve"> </v>
      </c>
      <c r="S36" s="121"/>
      <c r="T36" s="121"/>
      <c r="U36" s="122"/>
      <c r="V36" s="23"/>
    </row>
    <row r="37" spans="2:24" ht="12.6" customHeight="1" x14ac:dyDescent="0.2">
      <c r="B37" s="18"/>
      <c r="C37" s="18"/>
      <c r="D37" s="18"/>
      <c r="E37" s="18"/>
      <c r="F37" s="18"/>
      <c r="G37" s="18"/>
      <c r="H37" s="18"/>
      <c r="I37" s="24"/>
      <c r="J37" s="25"/>
      <c r="K37" s="25"/>
      <c r="L37" s="25"/>
      <c r="M37" s="25"/>
      <c r="N37" s="60">
        <f>N18+N20+N22+N24+N26+N28+N30+N32+N34+N36</f>
        <v>0</v>
      </c>
      <c r="O37" s="25"/>
      <c r="P37" s="25"/>
      <c r="Q37" s="25"/>
      <c r="R37" s="26"/>
      <c r="S37" s="26"/>
      <c r="T37" s="28"/>
      <c r="U37" s="28"/>
      <c r="V37" s="23"/>
      <c r="X37" s="61"/>
    </row>
    <row r="38" spans="2:24" ht="19.899999999999999" customHeight="1" x14ac:dyDescent="0.2">
      <c r="B38" s="62" t="s">
        <v>4</v>
      </c>
      <c r="C38" s="128" t="s">
        <v>22</v>
      </c>
      <c r="D38" s="129"/>
      <c r="E38" s="129"/>
      <c r="F38" s="129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1"/>
      <c r="V38" s="63"/>
    </row>
    <row r="39" spans="2:24" ht="3" customHeight="1" x14ac:dyDescent="0.2"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23"/>
    </row>
    <row r="40" spans="2:24" ht="19.899999999999999" customHeight="1" x14ac:dyDescent="0.2">
      <c r="B40" s="95" t="s">
        <v>1</v>
      </c>
      <c r="C40" s="96"/>
      <c r="D40" s="92"/>
      <c r="E40" s="93"/>
      <c r="F40" s="93"/>
      <c r="G40" s="94"/>
      <c r="H40" s="126" t="s">
        <v>13</v>
      </c>
      <c r="I40" s="127"/>
      <c r="J40" s="92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4"/>
    </row>
    <row r="41" spans="2:24" ht="3" customHeight="1" x14ac:dyDescent="0.2">
      <c r="B41" s="64"/>
      <c r="C41" s="64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2:24" ht="19.899999999999999" customHeight="1" x14ac:dyDescent="0.2">
      <c r="B42" s="95" t="s">
        <v>12</v>
      </c>
      <c r="C42" s="96"/>
      <c r="D42" s="92"/>
      <c r="E42" s="93"/>
      <c r="F42" s="93"/>
      <c r="G42" s="93"/>
      <c r="H42" s="94"/>
      <c r="I42" s="13"/>
      <c r="J42" s="65" t="s">
        <v>14</v>
      </c>
      <c r="K42" s="92"/>
      <c r="L42" s="93"/>
      <c r="M42" s="93"/>
      <c r="N42" s="93"/>
      <c r="O42" s="93"/>
      <c r="P42" s="93"/>
      <c r="Q42" s="93"/>
      <c r="R42" s="93"/>
      <c r="S42" s="93"/>
      <c r="T42" s="93"/>
      <c r="U42" s="94"/>
    </row>
    <row r="43" spans="2:24" ht="3" customHeight="1" x14ac:dyDescent="0.2">
      <c r="B43" s="64"/>
      <c r="C43" s="64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2:24" ht="19.899999999999999" customHeight="1" x14ac:dyDescent="0.2">
      <c r="B44" s="95" t="s">
        <v>3</v>
      </c>
      <c r="C44" s="96"/>
      <c r="D44" s="97"/>
      <c r="E44" s="93"/>
      <c r="F44" s="93"/>
      <c r="G44" s="93"/>
      <c r="H44" s="94"/>
      <c r="I44" s="13"/>
      <c r="J44" s="65" t="s">
        <v>10</v>
      </c>
      <c r="K44" s="92"/>
      <c r="L44" s="93"/>
      <c r="M44" s="93"/>
      <c r="N44" s="93"/>
      <c r="O44" s="93"/>
      <c r="P44" s="93"/>
      <c r="Q44" s="93"/>
      <c r="R44" s="93"/>
      <c r="S44" s="93"/>
      <c r="T44" s="93"/>
      <c r="U44" s="94"/>
    </row>
    <row r="45" spans="2:24" ht="3" customHeight="1" x14ac:dyDescent="0.2">
      <c r="B45" s="64"/>
      <c r="C45" s="64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2:24" ht="19.899999999999999" customHeight="1" x14ac:dyDescent="0.2">
      <c r="B46" s="95" t="s">
        <v>2</v>
      </c>
      <c r="C46" s="96"/>
      <c r="D46" s="92"/>
      <c r="E46" s="93"/>
      <c r="F46" s="93"/>
      <c r="G46" s="93"/>
      <c r="H46" s="94"/>
      <c r="I46" s="13"/>
      <c r="J46" s="65" t="s">
        <v>11</v>
      </c>
      <c r="K46" s="92"/>
      <c r="L46" s="93"/>
      <c r="M46" s="93"/>
      <c r="N46" s="93"/>
      <c r="O46" s="93"/>
      <c r="P46" s="93"/>
      <c r="Q46" s="93"/>
      <c r="R46" s="93"/>
      <c r="S46" s="93"/>
      <c r="T46" s="93"/>
      <c r="U46" s="94"/>
      <c r="V46" s="66"/>
    </row>
    <row r="47" spans="2:24" ht="4.5" customHeight="1" x14ac:dyDescent="0.2">
      <c r="B47" s="67"/>
      <c r="C47" s="67"/>
      <c r="D47" s="67"/>
      <c r="E47" s="67"/>
      <c r="F47" s="67"/>
      <c r="G47" s="22"/>
      <c r="H47" s="22"/>
      <c r="I47" s="22"/>
      <c r="J47" s="22"/>
      <c r="K47" s="67"/>
      <c r="L47" s="67"/>
      <c r="M47" s="67"/>
      <c r="N47" s="67"/>
      <c r="O47" s="67"/>
      <c r="P47" s="67"/>
      <c r="Q47" s="68"/>
      <c r="R47" s="22"/>
      <c r="S47" s="22"/>
      <c r="T47" s="22"/>
      <c r="U47" s="22"/>
      <c r="V47" s="66"/>
    </row>
    <row r="48" spans="2:24" ht="4.9000000000000004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  <row r="49" spans="2:23" ht="19.899999999999999" customHeight="1" x14ac:dyDescent="0.2">
      <c r="B49" s="69" t="s">
        <v>5</v>
      </c>
      <c r="C49" s="132" t="s">
        <v>21</v>
      </c>
      <c r="D49" s="133"/>
      <c r="E49" s="133"/>
      <c r="F49" s="133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5"/>
    </row>
    <row r="50" spans="2:23" ht="3" customHeight="1" x14ac:dyDescent="0.2">
      <c r="B50" s="70"/>
      <c r="C50" s="70"/>
      <c r="D50" s="70"/>
      <c r="E50" s="70"/>
      <c r="F50" s="70"/>
      <c r="G50" s="7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</row>
    <row r="51" spans="2:23" s="73" customFormat="1" ht="19.899999999999999" customHeight="1" x14ac:dyDescent="0.2">
      <c r="B51" s="136" t="s">
        <v>9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3"/>
    </row>
    <row r="52" spans="2:23" s="73" customFormat="1" ht="3" customHeight="1" x14ac:dyDescent="0.2">
      <c r="B52" s="74"/>
      <c r="C52" s="74"/>
      <c r="D52" s="74"/>
      <c r="E52" s="74"/>
      <c r="F52" s="74"/>
      <c r="G52" s="75"/>
      <c r="H52" s="76"/>
      <c r="I52" s="74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3"/>
    </row>
    <row r="53" spans="2:23" s="80" customFormat="1" ht="19.899999999999999" customHeight="1" x14ac:dyDescent="0.2">
      <c r="B53" s="89" t="s">
        <v>15</v>
      </c>
      <c r="C53" s="90"/>
      <c r="D53" s="77">
        <f>N37</f>
        <v>0</v>
      </c>
      <c r="E53" s="90" t="s">
        <v>16</v>
      </c>
      <c r="F53" s="91"/>
      <c r="G53" s="78" t="str">
        <f>IF(D53&lt;1,"0",IF(D53&lt;6,"1","2"))</f>
        <v>0</v>
      </c>
      <c r="H53" s="79" t="s">
        <v>17</v>
      </c>
      <c r="J53" s="31" t="s">
        <v>18</v>
      </c>
      <c r="K53" s="98">
        <f>G53*5</f>
        <v>0</v>
      </c>
      <c r="L53" s="99"/>
      <c r="M53" s="99"/>
      <c r="N53" s="99"/>
      <c r="O53" s="81" t="s">
        <v>19</v>
      </c>
      <c r="P53" s="81"/>
      <c r="Q53" s="82" t="s">
        <v>19</v>
      </c>
      <c r="R53" s="31"/>
      <c r="T53" s="83"/>
      <c r="U53" s="83"/>
      <c r="V53" s="15"/>
      <c r="W53" s="84"/>
    </row>
    <row r="54" spans="2:23" s="80" customFormat="1" ht="3" customHeight="1" x14ac:dyDescent="0.2">
      <c r="V54" s="15"/>
    </row>
    <row r="55" spans="2:23" s="80" customFormat="1" ht="19.899999999999999" customHeight="1" x14ac:dyDescent="0.2">
      <c r="B55" s="85" t="s">
        <v>34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V55" s="15"/>
    </row>
    <row r="56" spans="2:23" s="80" customFormat="1" ht="34.15" customHeight="1" x14ac:dyDescent="0.2">
      <c r="C56" s="86" t="s">
        <v>35</v>
      </c>
      <c r="G56" s="87" t="s">
        <v>33</v>
      </c>
      <c r="V56" s="88"/>
    </row>
    <row r="57" spans="2:23" s="80" customFormat="1" ht="33.75" customHeight="1" x14ac:dyDescent="0.2">
      <c r="C57" s="123" t="s">
        <v>36</v>
      </c>
      <c r="D57" s="124"/>
      <c r="E57" s="124"/>
      <c r="F57" s="124"/>
      <c r="G57" s="124"/>
      <c r="H57" s="125"/>
      <c r="V57" s="15"/>
    </row>
    <row r="58" spans="2:23" x14ac:dyDescent="0.2"/>
    <row r="59" spans="2:23" hidden="1" x14ac:dyDescent="0.2">
      <c r="U59" s="3"/>
      <c r="V59" s="2"/>
    </row>
    <row r="1048576" ht="8.25" hidden="1" customHeight="1" x14ac:dyDescent="0.2"/>
  </sheetData>
  <sheetProtection password="80CD" sheet="1" objects="1" scenarios="1" selectLockedCells="1"/>
  <dataConsolidate link="1"/>
  <mergeCells count="62">
    <mergeCell ref="R32:U32"/>
    <mergeCell ref="D26:M26"/>
    <mergeCell ref="D32:M32"/>
    <mergeCell ref="C57:H57"/>
    <mergeCell ref="D24:M24"/>
    <mergeCell ref="R34:U34"/>
    <mergeCell ref="R36:U36"/>
    <mergeCell ref="D40:G40"/>
    <mergeCell ref="J40:U40"/>
    <mergeCell ref="H40:I40"/>
    <mergeCell ref="C38:U38"/>
    <mergeCell ref="D34:M34"/>
    <mergeCell ref="D36:M36"/>
    <mergeCell ref="B40:C40"/>
    <mergeCell ref="C49:U49"/>
    <mergeCell ref="B51:U51"/>
    <mergeCell ref="R16:U16"/>
    <mergeCell ref="D18:M18"/>
    <mergeCell ref="D20:M20"/>
    <mergeCell ref="D30:M30"/>
    <mergeCell ref="R18:U18"/>
    <mergeCell ref="R26:U26"/>
    <mergeCell ref="R20:U20"/>
    <mergeCell ref="R22:U22"/>
    <mergeCell ref="R24:U24"/>
    <mergeCell ref="D22:M22"/>
    <mergeCell ref="D28:M28"/>
    <mergeCell ref="R28:U28"/>
    <mergeCell ref="R30:U30"/>
    <mergeCell ref="R4:U4"/>
    <mergeCell ref="L10:U10"/>
    <mergeCell ref="D10:H10"/>
    <mergeCell ref="D12:H12"/>
    <mergeCell ref="D14:H14"/>
    <mergeCell ref="J14:K14"/>
    <mergeCell ref="L14:U14"/>
    <mergeCell ref="B2:F4"/>
    <mergeCell ref="H8:I8"/>
    <mergeCell ref="D8:G8"/>
    <mergeCell ref="G2:U2"/>
    <mergeCell ref="G3:U3"/>
    <mergeCell ref="B5:U5"/>
    <mergeCell ref="B6:U6"/>
    <mergeCell ref="J12:K12"/>
    <mergeCell ref="B8:C8"/>
    <mergeCell ref="B10:C10"/>
    <mergeCell ref="B12:C12"/>
    <mergeCell ref="J10:K10"/>
    <mergeCell ref="L12:U12"/>
    <mergeCell ref="J8:U8"/>
    <mergeCell ref="B53:C53"/>
    <mergeCell ref="E53:F53"/>
    <mergeCell ref="K42:U42"/>
    <mergeCell ref="K44:U44"/>
    <mergeCell ref="K46:U46"/>
    <mergeCell ref="B46:C46"/>
    <mergeCell ref="D42:H42"/>
    <mergeCell ref="D44:H44"/>
    <mergeCell ref="D46:H46"/>
    <mergeCell ref="B42:C42"/>
    <mergeCell ref="B44:C44"/>
    <mergeCell ref="K53:N53"/>
  </mergeCells>
  <phoneticPr fontId="2" type="noConversion"/>
  <hyperlinks>
    <hyperlink ref="G56" r:id="rId1"/>
  </hyperlink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1" orientation="portrait" horizontalDpi="4294967293" verticalDpi="4294967293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L13"/>
  <sheetViews>
    <sheetView zoomScale="90" zoomScaleNormal="90" workbookViewId="0">
      <selection activeCell="F18" sqref="F18"/>
    </sheetView>
  </sheetViews>
  <sheetFormatPr baseColWidth="10" defaultRowHeight="12.75" x14ac:dyDescent="0.2"/>
  <cols>
    <col min="2" max="2" width="42.875" customWidth="1"/>
    <col min="3" max="3" width="22.75" customWidth="1"/>
    <col min="4" max="4" width="3.625" customWidth="1"/>
    <col min="5" max="5" width="26.75" customWidth="1"/>
    <col min="6" max="6" width="15.25" customWidth="1"/>
    <col min="7" max="7" width="22.125" customWidth="1"/>
    <col min="8" max="8" width="27.625" customWidth="1"/>
    <col min="9" max="9" width="18.5" customWidth="1"/>
  </cols>
  <sheetData>
    <row r="2" spans="2:12" ht="20.100000000000001" customHeight="1" x14ac:dyDescent="0.2">
      <c r="E2" s="1" t="s">
        <v>44</v>
      </c>
      <c r="F2" s="1" t="s">
        <v>39</v>
      </c>
      <c r="G2" s="1" t="s">
        <v>38</v>
      </c>
      <c r="H2" s="1" t="s">
        <v>37</v>
      </c>
      <c r="I2" s="1" t="s">
        <v>40</v>
      </c>
      <c r="J2" s="1" t="s">
        <v>41</v>
      </c>
      <c r="K2" s="1" t="s">
        <v>42</v>
      </c>
      <c r="L2" s="1" t="s">
        <v>43</v>
      </c>
    </row>
    <row r="3" spans="2:12" ht="20.100000000000001" customHeight="1" x14ac:dyDescent="0.2">
      <c r="B3" s="1">
        <f>'Digifestival 2025'!D18</f>
        <v>0</v>
      </c>
      <c r="C3" s="1">
        <f>IF(B3=0,0,'Digifestival 2025'!D46)</f>
        <v>0</v>
      </c>
      <c r="E3" s="1">
        <f>IF(B3=0,0,'Digifestival 2025'!D14)</f>
        <v>0</v>
      </c>
      <c r="F3" s="1">
        <f>IF(B3=0,0,'Digifestival 2025'!L14)</f>
        <v>0</v>
      </c>
      <c r="G3" s="1">
        <f>IF(B3=0,0,'Digifestival 2025'!J8)</f>
        <v>0</v>
      </c>
      <c r="H3" s="1">
        <f>IF(B3=0,0,'Digifestival 2025'!D8)</f>
        <v>0</v>
      </c>
      <c r="I3" s="1">
        <f>IF(B3=0,0,'Digifestival 2025'!D10)</f>
        <v>0</v>
      </c>
      <c r="J3" s="1">
        <f>IF(B3=0,0,'Digifestival 2025'!D12)</f>
        <v>0</v>
      </c>
      <c r="K3" s="1">
        <f>IF(B3=0,0,'Digifestival 2025'!L10)</f>
        <v>0</v>
      </c>
      <c r="L3" s="1">
        <f>IF(B3=0,0,'Digifestival 2025'!L12)</f>
        <v>0</v>
      </c>
    </row>
    <row r="4" spans="2:12" ht="20.100000000000001" customHeight="1" x14ac:dyDescent="0.2">
      <c r="B4" s="1">
        <f>'Digifestival 2025'!D20</f>
        <v>0</v>
      </c>
      <c r="C4" s="1">
        <f>IF(B4=0,0,'Digifestival 2025'!D46)</f>
        <v>0</v>
      </c>
      <c r="E4" s="1">
        <f>IF(B4=0,0,'Digifestival 2025'!D14)</f>
        <v>0</v>
      </c>
      <c r="F4" s="1">
        <f>IF(B4=0,0,'Digifestival 2025'!L14)</f>
        <v>0</v>
      </c>
      <c r="G4" s="1">
        <f>IF(B4=0,0,'Digifestival 2025'!J8)</f>
        <v>0</v>
      </c>
      <c r="H4" s="1">
        <f>IF(B4=0,0,'Digifestival 2025'!D8)</f>
        <v>0</v>
      </c>
      <c r="I4" s="1">
        <f>IF(B4=0,0,'Digifestival 2025'!D10)</f>
        <v>0</v>
      </c>
      <c r="J4" s="1">
        <f>IF(B4=0,0,'Digifestival 2025'!D12)</f>
        <v>0</v>
      </c>
      <c r="K4" s="1">
        <f>IF(B4=0,0,'Digifestival 2025'!L10)</f>
        <v>0</v>
      </c>
      <c r="L4" s="1">
        <f>IF(B4=0,0,'Digifestival 2025'!L12)</f>
        <v>0</v>
      </c>
    </row>
    <row r="5" spans="2:12" ht="20.100000000000001" customHeight="1" x14ac:dyDescent="0.2">
      <c r="B5" s="1">
        <f>'Digifestival 2025'!D22</f>
        <v>0</v>
      </c>
      <c r="C5" s="1">
        <f>IF(B5=0,0,'Digifestival 2025'!D46)</f>
        <v>0</v>
      </c>
      <c r="E5" s="1">
        <f>IF(B5=0,0,'Digifestival 2025'!D14)</f>
        <v>0</v>
      </c>
      <c r="F5" s="1">
        <f>IF(B5=0,0,'Digifestival 2025'!L14)</f>
        <v>0</v>
      </c>
      <c r="G5" s="1">
        <f>IF(B5=0,0,'Digifestival 2025'!J8)</f>
        <v>0</v>
      </c>
      <c r="H5" s="1">
        <f>IF(B5=0,0,'Digifestival 2025'!D8)</f>
        <v>0</v>
      </c>
      <c r="I5" s="1">
        <f>IF(B5=0,0,'Digifestival 2025'!D10)</f>
        <v>0</v>
      </c>
      <c r="J5" s="1">
        <f>IF(B5=0,0,'Digifestival 2025'!D12)</f>
        <v>0</v>
      </c>
      <c r="K5" s="1">
        <f>IF(B5=0,0,'Digifestival 2025'!L10)</f>
        <v>0</v>
      </c>
      <c r="L5" s="1">
        <f>IF(B5=0,0,'Digifestival 2025'!L12)</f>
        <v>0</v>
      </c>
    </row>
    <row r="6" spans="2:12" ht="20.100000000000001" customHeight="1" x14ac:dyDescent="0.2">
      <c r="B6" s="1">
        <f>'Digifestival 2025'!D24</f>
        <v>0</v>
      </c>
      <c r="C6" s="1">
        <f>IF(B6=0,0,'Digifestival 2025'!D46)</f>
        <v>0</v>
      </c>
      <c r="E6" s="1">
        <f>IF(B6=0,0,'Digifestival 2025'!D14)</f>
        <v>0</v>
      </c>
      <c r="F6" s="1">
        <f>IF(B6=0,0,'Digifestival 2025'!L14)</f>
        <v>0</v>
      </c>
      <c r="G6" s="1">
        <f>IF(B6=0,0,'Digifestival 2025'!J8)</f>
        <v>0</v>
      </c>
      <c r="H6" s="1">
        <f>IF(B6=0,0,'Digifestival 2025'!D8)</f>
        <v>0</v>
      </c>
      <c r="I6" s="1">
        <f>IF(B6=0,0,'Digifestival 2025'!D10)</f>
        <v>0</v>
      </c>
      <c r="J6" s="1">
        <f>IF(B6=0,0,'Digifestival 2025'!D12)</f>
        <v>0</v>
      </c>
      <c r="K6" s="1">
        <f>IF(B6=0,0,'Digifestival 2025'!L10)</f>
        <v>0</v>
      </c>
      <c r="L6" s="1">
        <f>IF(B6=0,0,'Digifestival 2025'!L12)</f>
        <v>0</v>
      </c>
    </row>
    <row r="7" spans="2:12" ht="20.100000000000001" customHeight="1" x14ac:dyDescent="0.2">
      <c r="B7" s="1">
        <f>'Digifestival 2025'!D26</f>
        <v>0</v>
      </c>
      <c r="C7" s="1">
        <f>IF(B7=0,0,'Digifestival 2025'!D46)</f>
        <v>0</v>
      </c>
      <c r="E7" s="1">
        <f>IF(B7=0,0,'Digifestival 2025'!D14)</f>
        <v>0</v>
      </c>
      <c r="F7" s="1">
        <f>IF(B7=0,0,'Digifestival 2025'!L14)</f>
        <v>0</v>
      </c>
      <c r="G7" s="1">
        <f>IF(B7=0,0,'Digifestival 2025'!J8)</f>
        <v>0</v>
      </c>
      <c r="H7" s="1">
        <f>IF(B7=0,0,'Digifestival 2025'!D8)</f>
        <v>0</v>
      </c>
      <c r="I7" s="1">
        <f>IF(B7=0,0,'Digifestival 2025'!D10)</f>
        <v>0</v>
      </c>
      <c r="J7" s="1">
        <f>IF(B7=0,0,'Digifestival 2025'!D12)</f>
        <v>0</v>
      </c>
      <c r="K7" s="1">
        <f>IF(B7=0,0,'Digifestival 2025'!L10)</f>
        <v>0</v>
      </c>
      <c r="L7" s="1">
        <f>IF(B7=0,0,'Digifestival 2025'!L12)</f>
        <v>0</v>
      </c>
    </row>
    <row r="8" spans="2:12" ht="20.100000000000001" customHeight="1" x14ac:dyDescent="0.2">
      <c r="B8" s="1">
        <f>'Digifestival 2025'!D28</f>
        <v>0</v>
      </c>
      <c r="C8" s="1">
        <f>IF(B8=0,0,'Digifestival 2025'!D46)</f>
        <v>0</v>
      </c>
      <c r="E8" s="1">
        <f>IF(B8=0,0,'Digifestival 2025'!D14)</f>
        <v>0</v>
      </c>
      <c r="F8" s="1">
        <f>IF(B8=0,0,'Digifestival 2025'!L14)</f>
        <v>0</v>
      </c>
      <c r="G8" s="1">
        <f>IF(B8=0,0,'Digifestival 2025'!J8)</f>
        <v>0</v>
      </c>
      <c r="H8" s="1">
        <f>IF(B8=0,0,'Digifestival 2025'!D8)</f>
        <v>0</v>
      </c>
      <c r="I8" s="1">
        <f>IF(B8=0,0,'Digifestival 2025'!D10)</f>
        <v>0</v>
      </c>
      <c r="J8" s="1">
        <f>IF(B8=0,0,'Digifestival 2025'!D12)</f>
        <v>0</v>
      </c>
      <c r="K8" s="1">
        <f>IF(B8=0,0,'Digifestival 2025'!L10)</f>
        <v>0</v>
      </c>
      <c r="L8" s="1">
        <f>IF(B8=0,0,'Digifestival 2025'!L12)</f>
        <v>0</v>
      </c>
    </row>
    <row r="9" spans="2:12" ht="20.100000000000001" customHeight="1" x14ac:dyDescent="0.2">
      <c r="B9" s="1">
        <f>'Digifestival 2025'!D30</f>
        <v>0</v>
      </c>
      <c r="C9" s="1">
        <f>IF(B9=0,0,'Digifestival 2025'!D46)</f>
        <v>0</v>
      </c>
      <c r="E9" s="1">
        <f>IF(B9=0,0,'Digifestival 2025'!D14)</f>
        <v>0</v>
      </c>
      <c r="F9" s="1">
        <f>IF(B9=0,0,'Digifestival 2025'!L14)</f>
        <v>0</v>
      </c>
      <c r="G9" s="1">
        <f>IF(B9=0,0,'Digifestival 2025'!J8)</f>
        <v>0</v>
      </c>
      <c r="H9" s="1">
        <f>IF(B9=0,0,'Digifestival 2025'!D8)</f>
        <v>0</v>
      </c>
      <c r="I9" s="1">
        <f>IF(B9=0,0,'Digifestival 2025'!D10)</f>
        <v>0</v>
      </c>
      <c r="J9" s="1">
        <f>IF(B9=0,0,'Digifestival 2025'!D12)</f>
        <v>0</v>
      </c>
      <c r="K9" s="1">
        <f>IF(B9=0,0,'Digifestival 2025'!L10)</f>
        <v>0</v>
      </c>
      <c r="L9" s="1">
        <f>IF(B9=0,0,'Digifestival 2025'!L12)</f>
        <v>0</v>
      </c>
    </row>
    <row r="10" spans="2:12" ht="20.100000000000001" customHeight="1" x14ac:dyDescent="0.2">
      <c r="B10" s="1">
        <f>'Digifestival 2025'!D32</f>
        <v>0</v>
      </c>
      <c r="C10" s="1">
        <f>IF(B10=0,0,'Digifestival 2025'!D46)</f>
        <v>0</v>
      </c>
      <c r="E10" s="1">
        <f>IF(B10=0,0,'Digifestival 2025'!D14)</f>
        <v>0</v>
      </c>
      <c r="F10" s="1">
        <f>IF(B10=0,0,'Digifestival 2025'!L14)</f>
        <v>0</v>
      </c>
      <c r="G10" s="1">
        <f>IF(B10=0,0,'Digifestival 2025'!J8)</f>
        <v>0</v>
      </c>
      <c r="H10" s="1">
        <f>IF(B10=0,0,'Digifestival 2025'!D8)</f>
        <v>0</v>
      </c>
      <c r="I10" s="1">
        <f>IF(B10=0,0,'Digifestival 2025'!D10)</f>
        <v>0</v>
      </c>
      <c r="J10" s="1">
        <f>IF(B10=0,0,'Digifestival 2025'!D12)</f>
        <v>0</v>
      </c>
      <c r="K10" s="1">
        <f>IF(B10=0,0,'Digifestival 2025'!L10)</f>
        <v>0</v>
      </c>
      <c r="L10" s="1">
        <f>IF(B10=0,0,'Digifestival 2025'!L12)</f>
        <v>0</v>
      </c>
    </row>
    <row r="11" spans="2:12" ht="20.100000000000001" customHeight="1" x14ac:dyDescent="0.2">
      <c r="B11" s="1">
        <f>'Digifestival 2025'!D34</f>
        <v>0</v>
      </c>
      <c r="C11" s="1">
        <f>IF(B11=0,0,'Digifestival 2025'!D46)</f>
        <v>0</v>
      </c>
      <c r="E11" s="1">
        <f>IF(B11=0,0,'Digifestival 2025'!D14)</f>
        <v>0</v>
      </c>
      <c r="F11" s="1">
        <f>IF(B11=0,0,'Digifestival 2025'!L14)</f>
        <v>0</v>
      </c>
      <c r="G11" s="1">
        <f>IF(B11=0,0,'Digifestival 2025'!J8)</f>
        <v>0</v>
      </c>
      <c r="H11" s="1">
        <f>IF(B11=0,0,'Digifestival 2025'!D8)</f>
        <v>0</v>
      </c>
      <c r="I11" s="1">
        <f>IF(B11=0,0,'Digifestival 2025'!D10)</f>
        <v>0</v>
      </c>
      <c r="J11" s="1">
        <f>IF(B11=0,0,'Digifestival 2025'!D12)</f>
        <v>0</v>
      </c>
      <c r="K11" s="1">
        <f>IF(B11=0,0,'Digifestival 2025'!L10)</f>
        <v>0</v>
      </c>
      <c r="L11" s="1">
        <f>IF(B11=0,0,'Digifestival 2025'!L12)</f>
        <v>0</v>
      </c>
    </row>
    <row r="12" spans="2:12" ht="20.100000000000001" customHeight="1" x14ac:dyDescent="0.2">
      <c r="B12" s="1">
        <f>'Digifestival 2025'!D36</f>
        <v>0</v>
      </c>
      <c r="C12" s="1">
        <f>IF(B12=0,0,'Digifestival 2025'!D46)</f>
        <v>0</v>
      </c>
      <c r="E12" s="1">
        <f>IF(B12=0,0,'Digifestival 2025'!D14)</f>
        <v>0</v>
      </c>
      <c r="F12" s="1">
        <f>IF(B12=0,0,'Digifestival 2025'!L14)</f>
        <v>0</v>
      </c>
      <c r="G12" s="1">
        <f>IF(B12=0,0,'Digifestival 2025'!J8)</f>
        <v>0</v>
      </c>
      <c r="H12" s="1">
        <f>IF(B12=0,0,'Digifestival 2025'!D8)</f>
        <v>0</v>
      </c>
      <c r="I12" s="1">
        <f>IF(B12=0,0,'Digifestival 2025'!D10)</f>
        <v>0</v>
      </c>
      <c r="J12" s="1">
        <f>IF(B12=0,0,'Digifestival 2025'!D12)</f>
        <v>0</v>
      </c>
      <c r="K12" s="1">
        <f>IF(B12=0,0,'Digifestival 2025'!L10)</f>
        <v>0</v>
      </c>
      <c r="L12" s="1">
        <f>IF(B12=0,0,'Digifestival 2025'!L12)</f>
        <v>0</v>
      </c>
    </row>
    <row r="13" spans="2:12" ht="20.100000000000001" customHeight="1" x14ac:dyDescent="0.2"/>
  </sheetData>
  <autoFilter ref="B2:C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Digifestival 2025</vt:lpstr>
      <vt:lpstr>Feuil1</vt:lpstr>
      <vt:lpstr>Betaalwijze</vt:lpstr>
      <vt:lpstr>Inzendwijze</vt:lpstr>
      <vt:lpstr>'Digifestival 2025'!Zone_d_impression</vt:lpstr>
    </vt:vector>
  </TitlesOfParts>
  <Company>thuis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Vatiree</dc:creator>
  <cp:lastModifiedBy>dominique.vanhamme@gmail.com</cp:lastModifiedBy>
  <cp:lastPrinted>2014-11-20T12:21:50Z</cp:lastPrinted>
  <dcterms:created xsi:type="dcterms:W3CDTF">2013-06-03T08:36:13Z</dcterms:created>
  <dcterms:modified xsi:type="dcterms:W3CDTF">2024-11-05T14:08:03Z</dcterms:modified>
</cp:coreProperties>
</file>